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Javno narocanje\- JN 153-2020- Izbor FP za EKP mikroposojila zaMSP_FOF2\Za objavo\"/>
    </mc:Choice>
  </mc:AlternateContent>
  <xr:revisionPtr revIDLastSave="0" documentId="8_{DA064C50-F1BF-4021-9FD9-6659480E2195}" xr6:coauthVersionLast="46" xr6:coauthVersionMax="46" xr10:uidLastSave="{00000000-0000-0000-0000-000000000000}"/>
  <bookViews>
    <workbookView xWindow="6780" yWindow="1800" windowWidth="22350" windowHeight="11760" xr2:uid="{00000000-000D-0000-FFFF-FFFF00000000}"/>
  </bookViews>
  <sheets>
    <sheet name="Plan plasiranj Mikroposojila" sheetId="40" r:id="rId1"/>
  </sheets>
  <definedNames>
    <definedName name="_xlnm.Print_Area" localSheetId="0">'Plan plasiranj Mikroposojila'!$A$1:$O$16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40" l="1"/>
  <c r="L6" i="40" s="1"/>
  <c r="C6" i="40" l="1"/>
  <c r="C8" i="40" s="1"/>
  <c r="D6" i="40" l="1"/>
  <c r="E6" i="40" l="1"/>
  <c r="D8" i="40"/>
  <c r="F6" i="40" l="1"/>
  <c r="E8" i="40"/>
  <c r="F8" i="40" l="1"/>
  <c r="G6" i="40"/>
  <c r="G8" i="40" l="1"/>
  <c r="H6" i="40"/>
  <c r="I6" i="40" l="1"/>
  <c r="H8" i="40"/>
  <c r="J6" i="40" l="1"/>
  <c r="I8" i="40"/>
  <c r="K6" i="40" l="1"/>
  <c r="K8" i="40" s="1"/>
  <c r="J8" i="40"/>
</calcChain>
</file>

<file path=xl/sharedStrings.xml><?xml version="1.0" encoding="utf-8"?>
<sst xmlns="http://schemas.openxmlformats.org/spreadsheetml/2006/main" count="11" uniqueCount="11">
  <si>
    <t>Skupaj</t>
  </si>
  <si>
    <t>Kontrola minimalnih kumulativnih %</t>
  </si>
  <si>
    <t xml:space="preserve">Kraj in datum: </t>
  </si>
  <si>
    <t>Podpis ponudnika:</t>
  </si>
  <si>
    <t>PLAN za vse finančne posrednike</t>
  </si>
  <si>
    <t>SKUPAJ (akumulacija)</t>
  </si>
  <si>
    <t xml:space="preserve">EKP Mikroposojila za MSP 2 (2014-2020)/COVID-19 </t>
  </si>
  <si>
    <t>plasma sredstev EKP Mikroposojila za MSP 2 (2014-2020)/COVID-19</t>
  </si>
  <si>
    <t>obrazec Plan plasmajev_Mikroposojila COVID-19</t>
  </si>
  <si>
    <t>Znesek EKP sredstev:</t>
  </si>
  <si>
    <t>(izpolni ponudnik)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</si>
</sst>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5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65" fontId="3" fillId="5" borderId="0" xfId="1" applyNumberFormat="1" applyFont="1" applyFill="1" applyBorder="1" applyAlignment="1">
      <alignment horizontal="right"/>
    </xf>
    <xf numFmtId="165" fontId="3" fillId="5" borderId="2" xfId="1" applyNumberFormat="1" applyFont="1" applyFill="1" applyBorder="1" applyAlignment="1">
      <alignment horizontal="right"/>
    </xf>
    <xf numFmtId="165" fontId="2" fillId="5" borderId="3" xfId="1" applyNumberFormat="1" applyFont="1" applyFill="1" applyBorder="1" applyAlignment="1">
      <alignment horizontal="right"/>
    </xf>
    <xf numFmtId="165" fontId="2" fillId="5" borderId="4" xfId="1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5" fillId="0" borderId="0" xfId="0" applyFont="1"/>
    <xf numFmtId="14" fontId="2" fillId="3" borderId="5" xfId="0" applyNumberFormat="1" applyFont="1" applyFill="1" applyBorder="1" applyAlignment="1">
      <alignment horizontal="right" wrapText="1"/>
    </xf>
    <xf numFmtId="165" fontId="3" fillId="6" borderId="0" xfId="1" applyNumberFormat="1" applyFont="1" applyFill="1" applyBorder="1" applyAlignment="1">
      <alignment horizontal="right"/>
    </xf>
    <xf numFmtId="164" fontId="5" fillId="0" borderId="0" xfId="0" applyNumberFormat="1" applyFont="1"/>
    <xf numFmtId="164" fontId="0" fillId="0" borderId="0" xfId="0" applyNumberFormat="1"/>
    <xf numFmtId="14" fontId="6" fillId="3" borderId="5" xfId="0" applyNumberFormat="1" applyFont="1" applyFill="1" applyBorder="1" applyAlignment="1">
      <alignment horizontal="right" wrapText="1"/>
    </xf>
    <xf numFmtId="164" fontId="0" fillId="0" borderId="2" xfId="2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2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CC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AD40"/>
  <sheetViews>
    <sheetView showGridLines="0" tabSelected="1" zoomScaleNormal="100" workbookViewId="0">
      <selection activeCell="D24" sqref="D24"/>
    </sheetView>
  </sheetViews>
  <sheetFormatPr defaultRowHeight="15" x14ac:dyDescent="0.25"/>
  <cols>
    <col min="1" max="1" width="2.85546875" customWidth="1"/>
    <col min="2" max="2" width="50.85546875" customWidth="1"/>
    <col min="3" max="3" width="13.7109375" customWidth="1"/>
    <col min="4" max="5" width="14.5703125" customWidth="1"/>
    <col min="6" max="7" width="13.85546875" customWidth="1"/>
    <col min="8" max="9" width="14.5703125" customWidth="1"/>
    <col min="10" max="10" width="13.85546875" customWidth="1"/>
    <col min="11" max="11" width="13.28515625" customWidth="1"/>
    <col min="13" max="13" width="9.42578125" customWidth="1"/>
  </cols>
  <sheetData>
    <row r="1" spans="2:23" x14ac:dyDescent="0.25">
      <c r="B1" t="s">
        <v>8</v>
      </c>
    </row>
    <row r="3" spans="2:23" ht="15.75" thickBot="1" x14ac:dyDescent="0.3">
      <c r="B3" t="s">
        <v>6</v>
      </c>
      <c r="C3" t="s">
        <v>9</v>
      </c>
      <c r="K3" s="18">
        <v>10525500</v>
      </c>
      <c r="L3" s="18"/>
      <c r="M3" s="18"/>
    </row>
    <row r="4" spans="2:23" ht="15.75" thickBot="1" x14ac:dyDescent="0.3">
      <c r="B4" s="2" t="s">
        <v>4</v>
      </c>
      <c r="C4" s="17">
        <v>44561</v>
      </c>
      <c r="D4" s="13">
        <v>44651</v>
      </c>
      <c r="E4" s="17">
        <v>44742</v>
      </c>
      <c r="F4" s="13">
        <v>44834</v>
      </c>
      <c r="G4" s="17">
        <v>44926</v>
      </c>
      <c r="H4" s="13">
        <v>45016</v>
      </c>
      <c r="I4" s="13">
        <v>45107</v>
      </c>
      <c r="J4" s="13">
        <v>45199</v>
      </c>
      <c r="K4" s="13">
        <v>45291</v>
      </c>
      <c r="L4" s="1" t="s">
        <v>0</v>
      </c>
    </row>
    <row r="5" spans="2:23" x14ac:dyDescent="0.25">
      <c r="B5" s="3" t="s">
        <v>7</v>
      </c>
      <c r="C5" s="14"/>
      <c r="D5" s="14"/>
      <c r="E5" s="14"/>
      <c r="F5" s="14"/>
      <c r="G5" s="14"/>
      <c r="H5" s="14"/>
      <c r="I5" s="14"/>
      <c r="J5" s="14"/>
      <c r="K5" s="14"/>
      <c r="L5" s="7">
        <f>SUM(C5:K5)</f>
        <v>0</v>
      </c>
      <c r="M5" t="s">
        <v>10</v>
      </c>
    </row>
    <row r="6" spans="2:23" ht="15.75" thickBot="1" x14ac:dyDescent="0.3">
      <c r="B6" s="4" t="s">
        <v>5</v>
      </c>
      <c r="C6" s="6">
        <f>IFERROR(IF(C5="vpiši","%",C5),"%")</f>
        <v>0</v>
      </c>
      <c r="D6" s="6">
        <f>IFERROR(D5+C6,"%")</f>
        <v>0</v>
      </c>
      <c r="E6" s="6">
        <f t="shared" ref="E6:K6" si="0">IFERROR(E5+D6,"%")</f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8">
        <f>L5</f>
        <v>0</v>
      </c>
    </row>
    <row r="7" spans="2:23" x14ac:dyDescent="0.25">
      <c r="B7" s="9" t="s">
        <v>1</v>
      </c>
      <c r="C7" s="5">
        <v>0.05</v>
      </c>
      <c r="D7" s="5">
        <v>0.2</v>
      </c>
      <c r="E7" s="5">
        <v>0.35</v>
      </c>
      <c r="F7" s="5">
        <v>0.65</v>
      </c>
      <c r="G7" s="5">
        <v>0.95</v>
      </c>
      <c r="H7" s="5">
        <v>0.95</v>
      </c>
      <c r="I7" s="5">
        <v>0.95</v>
      </c>
      <c r="J7" s="5">
        <v>0.95</v>
      </c>
      <c r="K7" s="5">
        <v>1</v>
      </c>
      <c r="L7" s="10"/>
    </row>
    <row r="8" spans="2:23" x14ac:dyDescent="0.25">
      <c r="B8" s="9"/>
      <c r="C8" s="5" t="str">
        <f t="shared" ref="C8:D8" si="1">IF(C6&lt;C7,"popravi/dopolni",IF(C5="","popravi/dopolni"," "))</f>
        <v>popravi/dopolni</v>
      </c>
      <c r="D8" s="5" t="str">
        <f t="shared" si="1"/>
        <v>popravi/dopolni</v>
      </c>
      <c r="E8" s="5" t="str">
        <f t="shared" ref="E8" si="2">IF(E6&lt;E7,"popravi/dopolni",IF(E5="","popravi/dopolni"," "))</f>
        <v>popravi/dopolni</v>
      </c>
      <c r="F8" s="5" t="str">
        <f t="shared" ref="F8" si="3">IF(F6&lt;F7,"popravi/dopolni",IF(F5="","popravi/dopolni"," "))</f>
        <v>popravi/dopolni</v>
      </c>
      <c r="G8" s="5" t="str">
        <f t="shared" ref="G8" si="4">IF(G6&lt;G7,"popravi/dopolni",IF(G5="","popravi/dopolni"," "))</f>
        <v>popravi/dopolni</v>
      </c>
      <c r="H8" s="5" t="str">
        <f>IF(H6&lt;H7,"popravi/dopolni",IF(H5="","popravi/dopolni"," "))</f>
        <v>popravi/dopolni</v>
      </c>
      <c r="I8" s="5" t="str">
        <f t="shared" ref="I8:K8" si="5">IF(I6&lt;I7,"popravi/dopolni",IF(I5="","popravi/dopolni"," "))</f>
        <v>popravi/dopolni</v>
      </c>
      <c r="J8" s="5" t="str">
        <f t="shared" si="5"/>
        <v>popravi/dopolni</v>
      </c>
      <c r="K8" s="5" t="str">
        <f t="shared" si="5"/>
        <v>popravi/dopolni</v>
      </c>
      <c r="L8" s="10"/>
    </row>
    <row r="15" spans="2:23" s="12" customFormat="1" x14ac:dyDescent="0.25">
      <c r="B15" s="11" t="s">
        <v>2</v>
      </c>
      <c r="C15" s="12" t="s">
        <v>3</v>
      </c>
      <c r="F15" s="15"/>
      <c r="J15" s="15"/>
      <c r="Q15"/>
      <c r="R15"/>
      <c r="S15"/>
      <c r="T15"/>
      <c r="U15"/>
      <c r="V15"/>
      <c r="W15"/>
    </row>
    <row r="16" spans="2:23" x14ac:dyDescent="0.25">
      <c r="F16" s="16"/>
      <c r="J16" s="16"/>
    </row>
    <row r="40" spans="1:30" s="12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</sheetData>
  <mergeCells count="1">
    <mergeCell ref="K3:M3"/>
  </mergeCells>
  <conditionalFormatting sqref="B4:F5 K4:L5 K7:L7 B7:F7 B6:L6 L8 B8">
    <cfRule type="containsText" dxfId="11" priority="88" operator="containsText" text="PAZI">
      <formula>NOT(ISERROR(SEARCH("PAZI",B4)))</formula>
    </cfRule>
  </conditionalFormatting>
  <conditionalFormatting sqref="C5:F5 K5">
    <cfRule type="containsText" dxfId="10" priority="41" operator="containsText" text="vpiši">
      <formula>NOT(ISERROR(SEARCH("vpiši",C5)))</formula>
    </cfRule>
    <cfRule type="containsText" dxfId="9" priority="42" operator="containsText" text="PAZI">
      <formula>NOT(ISERROR(SEARCH("PAZI",C5)))</formula>
    </cfRule>
  </conditionalFormatting>
  <conditionalFormatting sqref="B15">
    <cfRule type="containsText" dxfId="8" priority="33" operator="containsText" text="PAZI">
      <formula>NOT(ISERROR(SEARCH("PAZI",B15)))</formula>
    </cfRule>
  </conditionalFormatting>
  <conditionalFormatting sqref="G4:G5 G7">
    <cfRule type="containsText" dxfId="7" priority="9" operator="containsText" text="PAZI">
      <formula>NOT(ISERROR(SEARCH("PAZI",G4)))</formula>
    </cfRule>
  </conditionalFormatting>
  <conditionalFormatting sqref="G5">
    <cfRule type="containsText" dxfId="6" priority="7" operator="containsText" text="vpiši">
      <formula>NOT(ISERROR(SEARCH("vpiši",G5)))</formula>
    </cfRule>
    <cfRule type="containsText" dxfId="5" priority="8" operator="containsText" text="PAZI">
      <formula>NOT(ISERROR(SEARCH("PAZI",G5)))</formula>
    </cfRule>
  </conditionalFormatting>
  <conditionalFormatting sqref="H4:J5 C8:K8">
    <cfRule type="containsText" dxfId="4" priority="5" operator="containsText" text="PAZI">
      <formula>NOT(ISERROR(SEARCH("PAZI",C4)))</formula>
    </cfRule>
  </conditionalFormatting>
  <conditionalFormatting sqref="H5:J5">
    <cfRule type="containsText" dxfId="3" priority="3" operator="containsText" text="vpiši">
      <formula>NOT(ISERROR(SEARCH("vpiši",H5)))</formula>
    </cfRule>
    <cfRule type="containsText" dxfId="2" priority="4" operator="containsText" text="PAZI">
      <formula>NOT(ISERROR(SEARCH("PAZI",H5)))</formula>
    </cfRule>
  </conditionalFormatting>
  <conditionalFormatting sqref="C8:K8">
    <cfRule type="containsText" dxfId="1" priority="2" operator="containsText" text="dopol">
      <formula>NOT(ISERROR(SEARCH("dopol",C8)))</formula>
    </cfRule>
  </conditionalFormatting>
  <conditionalFormatting sqref="H7:J7">
    <cfRule type="containsText" dxfId="0" priority="1" operator="containsText" text="PAZI">
      <formula>NOT(ISERROR(SEARCH("PAZI",H7)))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plasiranj Mikroposojila</vt:lpstr>
      <vt:lpstr>'Plan plasiranj Mikroposojila'!Print_Area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BlazLenassi</dc:creator>
  <cp:lastModifiedBy>Matija Simončič</cp:lastModifiedBy>
  <cp:lastPrinted>2020-07-30T10:55:46Z</cp:lastPrinted>
  <dcterms:created xsi:type="dcterms:W3CDTF">2017-07-05T07:55:15Z</dcterms:created>
  <dcterms:modified xsi:type="dcterms:W3CDTF">2021-07-21T10:32:58Z</dcterms:modified>
</cp:coreProperties>
</file>